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gcpgovdo-my.sharepoint.com/personal/raguzman_dgcp_gob_do/Documents/Desktop/"/>
    </mc:Choice>
  </mc:AlternateContent>
  <xr:revisionPtr revIDLastSave="4" documentId="8_{D5B418F1-6783-4D69-B6FD-562AAE5C8D20}" xr6:coauthVersionLast="47" xr6:coauthVersionMax="47" xr10:uidLastSave="{D4F421D2-D8C2-4161-A852-4AC47D0530A0}"/>
  <bookViews>
    <workbookView xWindow="-110" yWindow="-110" windowWidth="19420" windowHeight="10300" xr2:uid="{1BE27542-0B55-4B70-A341-9C6BA5609A54}"/>
  </bookViews>
  <sheets>
    <sheet name="S2" sheetId="1" r:id="rId1"/>
  </sheets>
  <definedNames>
    <definedName name="_xlnm.Print_Area" localSheetId="0">'S2'!$A$1:$J$62</definedName>
    <definedName name="_xlnm.Print_Titles" localSheetId="0">'S2'!$1:$4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I33" i="1"/>
  <c r="J32" i="1"/>
  <c r="I32" i="1"/>
  <c r="J31" i="1"/>
  <c r="I31" i="1"/>
  <c r="J30" i="1"/>
  <c r="I30" i="1"/>
  <c r="J29" i="1"/>
  <c r="I29" i="1"/>
  <c r="I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tc={989D6679-2F13-4D9F-B9A4-E085D68B1547}</author>
  </authors>
  <commentList>
    <comment ref="D28" authorId="0" shapeId="0" xr:uid="{A8BC4B0E-C47B-4E56-90FA-305C8306D2D3}">
      <text>
        <r>
          <rPr>
            <b/>
            <sz val="9"/>
            <color indexed="81"/>
            <rFont val="Tahoma"/>
            <family val="2"/>
          </rPr>
          <t>Wandnerys Fuertes:</t>
        </r>
        <r>
          <rPr>
            <sz val="9"/>
            <color indexed="81"/>
            <rFont val="Tahoma"/>
            <family val="2"/>
          </rPr>
          <t xml:space="preserve">
Presupuesto inicial</t>
        </r>
      </text>
    </comment>
    <comment ref="B37" authorId="1" shapeId="0" xr:uid="{989D6679-2F13-4D9F-B9A4-E085D68B1547}">
      <text>
        <t>[Threaded comment]
Your version of Excel allows you to read this threaded comment; however, any edits to it will get removed if the file is opened in a newer version of Excel. Learn more: https://go.microsoft.com/fwlink/?linkid=870924
Comment:
    Lo Negro no cambia</t>
      </text>
    </comment>
  </commentList>
</comments>
</file>

<file path=xl/sharedStrings.xml><?xml version="1.0" encoding="utf-8"?>
<sst xmlns="http://schemas.openxmlformats.org/spreadsheetml/2006/main" count="111" uniqueCount="95">
  <si>
    <t>Informe de Evaluación Semestral de las Metas Físicas-Financieras Segundo Semestre 2024</t>
  </si>
  <si>
    <t>Código</t>
  </si>
  <si>
    <t>Documento Relacionado</t>
  </si>
  <si>
    <t>Fecha Versión</t>
  </si>
  <si>
    <t>Versión</t>
  </si>
  <si>
    <t>DEC-FOR013</t>
  </si>
  <si>
    <t>I -Información Institucional</t>
  </si>
  <si>
    <t>I.I - Completar los datos requeridos sobre la institución</t>
  </si>
  <si>
    <t>Capítulo</t>
  </si>
  <si>
    <t>0205-MINISTERIO DE HACIENDA</t>
  </si>
  <si>
    <t>Subcapítulo</t>
  </si>
  <si>
    <t>01-MINISTERIO DE HACIENDA</t>
  </si>
  <si>
    <t>Unidad Ejecutora</t>
  </si>
  <si>
    <t>0004-DIRECCIÓN GENERAL DE CONTRATACIONES PÚBLICAS</t>
  </si>
  <si>
    <t>Misión</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</si>
  <si>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</si>
  <si>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Visión</t>
  </si>
  <si>
    <t>Ser una institución de referencia por su alta calidad y excelencia en la administración del Sistema Nacional de Compras y Contrataciones Públicas, apoyando el desarrollo y la producción nacional, y promoviendo latransparencia y la equidad.</t>
  </si>
  <si>
    <t>II. Contribución a la Estrategia Nacional de Desarrollo</t>
  </si>
  <si>
    <t>Eje estratégico:</t>
  </si>
  <si>
    <t>DESARROLLO INSTITUCIONAL</t>
  </si>
  <si>
    <t>Objetivo general:</t>
  </si>
  <si>
    <t>Administración pública transparente, eficiente y orientada</t>
  </si>
  <si>
    <t>Objetivo(s) específico(s):</t>
  </si>
  <si>
    <t>1.1.1</t>
  </si>
  <si>
    <t>Estructurar una administración pública eficiente que actúe con honestidad, transparencia y rendición de cuentas y se oriente a la obtención de resultados en beneficio de la sociedad y del desarrollo nacional y local</t>
  </si>
  <si>
    <t>III. Información del Programa</t>
  </si>
  <si>
    <t>Nombre:</t>
  </si>
  <si>
    <t>14-Regulación, supervisión y fomento de las Compras Públicas</t>
  </si>
  <si>
    <t>Descripción:</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</si>
  <si>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</si>
  <si>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r>
      <t>Beneficiarios:</t>
    </r>
    <r>
      <rPr>
        <sz val="12"/>
        <color rgb="FF000000"/>
        <rFont val="Century Gothic"/>
        <family val="2"/>
      </rPr>
      <t xml:space="preserve"> </t>
    </r>
  </si>
  <si>
    <t>Proveedores del Estado, entidades contratantes, MIPYME, mujeres y sectores productivos nacionales, veedores, ciudadanía en general.</t>
  </si>
  <si>
    <t>Resultado Asociado:</t>
  </si>
  <si>
    <t>Incrementar el porcentaje global de uso del Sistema Nacional de Compras y Contrataciones Públicas de 85% en 2020 a 95% en 2022.</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</si>
  <si>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</si>
  <si>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</si>
  <si>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</si>
  <si>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</si>
  <si>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</si>
  <si>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</si>
  <si>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</si>
  <si>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</si>
  <si>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Semestral</t>
  </si>
  <si>
    <t>Ejecución Semestral</t>
  </si>
  <si>
    <t>Avance</t>
  </si>
  <si>
    <t>Producto</t>
  </si>
  <si>
    <t>Indicador</t>
  </si>
  <si>
    <t>Física
(A)</t>
  </si>
  <si>
    <t>Financiera
(B)</t>
  </si>
  <si>
    <t>Física
(C)</t>
  </si>
  <si>
    <t>Financiera
(D)</t>
  </si>
  <si>
    <t>Física 
(E)</t>
  </si>
  <si>
    <t>Financiera 
 (F)</t>
  </si>
  <si>
    <t>Física 
(%)
 G=E/C</t>
  </si>
  <si>
    <t>Financiero 
(%) 
H=F/D</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</si>
  <si>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</si>
  <si>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</si>
  <si>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7869 - Instituciones públicas habilitadas en el uso del Sistema Electrónico de Contrataciones Públicas (SECP) para la gestión de las contrataciones.</t>
  </si>
  <si>
    <t>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</si>
  <si>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</si>
  <si>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Número de informes de cumplimiento, monitoreo y estadísticas asociadas al Sistema Nacional de Compras y Contrataciones Públicas (SNCCP).</t>
  </si>
  <si>
    <t>7871 - Actores del Sistema Nacional de Compras y Contrataciones Públicas (SNCCP) reciben soluciones a controversias.</t>
  </si>
  <si>
    <t>Dictámenes jurídicos emitidos mediante actos administrativos para la solución de controversias, notificados a los actores involucrados.</t>
  </si>
  <si>
    <t>7872 - Actores del Sistema Nacional de Compras y Contrataciones Públicas (SNCCP) con políticas, normas y procedimientos.</t>
  </si>
  <si>
    <t>Políticas, normas y opiniones técnico-legales emitidos sobre el SNCCP.</t>
  </si>
  <si>
    <t>V. Análisis de los Logros y Desviaciones</t>
  </si>
  <si>
    <t>V.I - Información de Logros y Desviaciones por Producto</t>
  </si>
  <si>
    <t xml:space="preserve">Producto: </t>
  </si>
  <si>
    <t>10- Actores del Sistema Nacional de Compras y Contrataciones Públicas (SNCCP) en las provincias del territorio nacional aplicando el Modelo de Compras Inclusivas y Sostenibles.</t>
  </si>
  <si>
    <t xml:space="preserve">Descripción del producto: </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</si>
  <si>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</si>
  <si>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Logros alcanzados:</t>
  </si>
  <si>
    <t>1. Físicos: Sobre la producción física se programó que para el segundo semestre 2 provincias intervenidas para la aplicación del modelo de compras publicas sostenibles e inclusivas; fueron trabajadas 5 provincias:  lo cuál representa un logro del  250%
2. Financieros: Para el segundo semestre se programaron gastos ascendentes a RD$12,449,568.22 ejecutándose finalmente RD$12,512,404.77 lo cuál representa una ejecución financiera del 100.50%</t>
  </si>
  <si>
    <t>Causas y justificación del desvío:</t>
  </si>
  <si>
    <t>1. Físicos: La ejecución física superó lo inicialmente programado debido a la intervención en tres provincias durante el tercer trimestre, lo cual no estaba contemplado en la planificación original. Esta decisión se fundamenta en el seguimiento y cumplimiento del "Modelo de Compras Dominicano", que busca el desarrollo integral de las provincias y municipios involucrados mediante una serie de eventos y actividades. Aunque estas colaboraciones no estaban previstas, respondieron a necesidades emergentes y reflejan nuestro compromiso con el desarrollo regional. Por lo tanto, la ejecución superior se justifica como parte de un esfuerzo coordinado para maximizar el impacto en las comunidades, alineándose con los principios del modelo.
2. Financieros:  La desviación financiera no presenta desvíos significativos en este periodo.</t>
  </si>
  <si>
    <t>11- Instituciones públicas habilitadas en el uso del Sistema Electrónico de Contrataciones Públicas (SECP) para la gestión de las contrataciones.</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</si>
  <si>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</si>
  <si>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r>
      <rPr>
        <b/>
        <i/>
        <sz val="11"/>
        <color theme="4"/>
        <rFont val="Aptos Narrow"/>
        <family val="2"/>
        <scheme val="minor"/>
      </rPr>
      <t>1. Físicos: Sobre la producción física se programó que para el segundo semestre se estarían incorporando 14 instituciones en el uso del Sistema Electrónico de Contrataciones Públicas (SECP) para la gestión de contrataciones. Se logró que 18 instituciones se incoporaran  por lo cuál representa un logro del 128.57%</t>
    </r>
    <r>
      <rPr>
        <i/>
        <sz val="11"/>
        <rFont val="Aptos Narrow"/>
        <family val="2"/>
        <scheme val="minor"/>
      </rPr>
      <t xml:space="preserve">
</t>
    </r>
    <r>
      <rPr>
        <b/>
        <i/>
        <sz val="11"/>
        <color theme="4"/>
        <rFont val="Aptos Narrow"/>
        <family val="2"/>
        <scheme val="minor"/>
      </rPr>
      <t>2. Financieros: Para el segundo semestre se programaron gastos ascendentes a RD$98,419,473.53 ejecutándose finalmente RD$104,165,220.89 lo cuál representa una ejecución financiera del 105.84%</t>
    </r>
  </si>
  <si>
    <t>1. Físicas: La ejecución fisica por encima de lo estimado (128.57%) se debe al compromiso asumido por los hospitales para incorporarse al Sistema Electrónico de Contrataciones Públicas (SECP). Este esfuerzo adicional garantizó una gestión más eficiente y transparente de los recursos asignados, superando las expectativas planificadas y fortaleciendo los procesos de compras y contrataciones en el sector público.
2. Financieras:  La principal razón de la desviación financiera (105.84%) fue la adquisición de licencias y software cuyo costo superó lo contemplado inicialmente, pero que resultaron fundamentales para mejorar la gestión y fortalecer las capacidades de las instituciones públicas. Algunos de estos software son: Tawk.to IA Assist -Un asistente inteligente diseñado para ofrecer soporte en línea, agilizando la atención y respuesta a usuarios. Una cuenta corporativa de LinkedIn Learning para brindar capacitaciones a demanda a los empleados, ayudando a mejorar sus habilidades y conocimientos en áreas clave. Tambien se adquirieron 10 licencias para facilitar el análisis y la gestión eficiente de la comunicación electrónica institucional.</t>
  </si>
  <si>
    <t>12 - Unidades de compras monitoreadas y verificadas para la gestión eficiente de las contrataciones en el Sistema Nacional de Compras y Contrataciones Públicas (SNCCP).</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</si>
  <si>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</si>
  <si>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1. Físicos: En cuanto a la producción física de este producto se estimaron 26,600  informes de cumplimiento, monitoreo y estadísticas asociadas al Sistema Nacional de Contrataciones Públicas (SNCP) y se ejecutaron 22,482 lo cuál representa un logro del 84.52% para el segundo semestre.
2. Financieros: Para el segundo semestre se programaron gastos ascendentes a RD$34,717,496.17 ejecutándose finalmente RD$38,584,920.98 lo que representa un logro del 111.14%.</t>
  </si>
  <si>
    <t>1. Físicos: Durante el segundo semestre la desviación en el cumplimiento de las metas se debió principalmente a la falta de presupuesto, ya que esto redujo la capacidad operativa de las Unidades Operativas de Contrataciones y Compras (UOCC), limitando la publicación de nuevos procedimientos y disminuyendo el volumen de procesos disponibles para monitoreo. Otra causas fueron fallas técnicas en el SAPR este sistema, clave para detectar irregularidades y monitorear procesos, presentó problemas que afectaron su funcionamiento y la generación de reportes, dificultando el seguimiento de las contrataciones públicas.
2. Financieros:  La desviación en la ejecucción financiera para el segundo semestre responde a la adquisición de software y licencias adicionales. Esta inversión estratégica resultó imprescindible para reforzar la eficiencia y modernización del Sistema Nacional de Contrataciones Públicas (SNCP), el objetivo principal de esta inversión estratégica fue optimizar los procesos de compras públicas y asegurar mayores niveles de transparencia, eficacia y control. Es decir que se buscó hacer que los procesos fueran más rápidos, confiables y fáciles de supervisar, beneficiando tanto a las instituciones como a los ciudadanos. Entre las herramientas adquiridas se encuentran programas y servicios tecnológicos como Resend Pro (para mejorar la comunicación digital), OpenAI Api (para implementar inteligencia artificial en procesos), Whatsapp Developers Api (para el desarrollo de LiciCompras a través de la plataforma de WhatsApp para un consumo 100,000 mensajes unidireccional Usuario – DGCP), y Google Map Api (para la georreferenciación efectiva de los actores del sistema de compra dominicano para un numero de consulta límite de 180,000 solicitudes), entre otros.</t>
  </si>
  <si>
    <t>13- Actores del Sistema Nacional de Compras y Contrataciones Públicas (SNCCP) reciben soluciones a controversias.</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</si>
  <si>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</si>
  <si>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1. Físicos:  En cuanto a la producción física de este producto se estimaron 175 dictamenes jurídicos para emisión y se ejecutaron 228 lo cuál representa un logro del 130.29% para el segundo semestre.
2. Financieros:  Para el segundo semestre se programaron gastos por RD$19,744,671.50 ejecutándose finalmente RD$17,252,299.37  representando un 87.38% de lo estimado.</t>
  </si>
  <si>
    <t xml:space="preserve">1. Física: La desviación en la ejecución física por encima de lo planificado se debe a la implementación de un operativo especial destinado a cerrar los casos pendientes correspondientes a los meses de julio, agosto y septiembre. Este esfuerzo se realizó con el objetivo principal de reducir la mora administrativa, mejorando significativamente los tiempos de respuesta y la eficiencia en la atención de los compromisos adquiridos. Durante el operativo, se dio prioridad a los casos del tercer trimestre (T3) que tenían tiempos de resolución menores a tres meses. Esta estrategia permitió enfocarnos en expedientes con compromisos más recientes y de rápida resolución. Además, se trabajaron casos que no requerían análisis complejos ni la elaboración de resoluciones estructuradas, ya que la respuesta dependía únicamente de documentos emitidos por la Dirección de Contrataciones Publicas, facilitando así un mayor volumen de trabajo. Como resultado, se alcanzó una ejecución física del 130.29% en relación a lo planificado, un desempeño significativamente superior que demuestra el impacto positivo del operativo especial. 
2. Financiera:  La desviación financiera por debajo de lo estimado se debe a varios factores  relacionados con ajustes organizativos y retrasos en procesos clave. Se produjo una rotación de personal, con vacantes que no se ocuparon durante el período: un auxiliar, un analista y un encargado. Esta situación redujo los costos asociados a salarios y beneficios, generando un ahorro en la ejecución financiera. Además, las áreas de Reclamos e Investigación fueron fusionadas con el área de Análisis de Investigación (aun sigue en proceso en el organigrama), lo que permitió una redistribución de funciones y una optimización en el uso de recursos humanos y materiales. Parte de las funciones de estas áreas también fueron transferidas al departamento Jurídico, según lo solicitado por el Director General, lo que disminuyó aún más los gastos operativos en el área original. Por otro lado, aunque se realizó el requerimiento para un diplomado en Derecho Administrativo, este no pudo ser ejecutado dentro del T4 debido a un retraso en el proceso de compra. El calendario académico de la UASD estableció el inicio del diplomado para enero, lo que pospuso su ejecución y, por ende, los costos asociados al mismo.
</t>
  </si>
  <si>
    <t>14 - Actores del Sistema Nacional de Compras y Contrataciones Públicas (SNCCP) con políticas, normas y procedimientos.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</si>
  <si>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</si>
  <si>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t>1. Físicos:  Se programaron 160 políticas, normas y opiniones técnico-legales emitidas sobre el SNCCP para el segundo semestre , se realizaron 150, lo cuál representa un logro de 93.75%. 
2. Financieros: Para el segundo semestre se programaron gastos por RD$12,032,141.49 ejecutándose finalmente RD$10,135,043.21 lo cuál representa una ejecución financiera de 84.23%.</t>
  </si>
  <si>
    <t>1. Físicos: La desviación física por debajo de lo estimado se debió a que en el tercer trimestre fueron proyectados 75 productos finales a raíz de la implementación del Reglamento de aplicación 416-23, sin embargo, dado los cambios en el departamento, tanto de personal como de prioridades, los mismos fueron reprogramados para el T4. 
2. Financieros:  La variación financiera para el  ultimo semestre se debe a factores específicos que impactaron directamente en la planificación y ejecución presupuestaria. Hubo rotación de personal durante el período, lo que redujo temporalmente los gastos asociados a salarios y beneficios. Aunque se incorporó un analista al equipo, esta contratación no compensó completamente las vacantes previas, generando ahorros en este rubro. Otro factor importante fue la capacitación en Gobernabilidad por INTEC que estaba programada para el segundo semestre (T4) y no pudo ejecutarse. Esta actividad formativa representaba un componente significativo del presupuesto del área, pero su no implementación resultó en una reducción de los gastos planificados.</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</si>
  <si>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</si>
  <si>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</si>
  <si>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Ninguna.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</si>
</sst>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30"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rgb="FF000000"/>
      <name val="Aptos Narrow"/>
      <family val="2"/>
      <scheme val="minor"/>
    </font>
    <font>
      <b/>
      <sz val="12"/>
      <color rgb="FF000000"/>
      <name val="Aptos Narrow"/>
      <family val="2"/>
      <scheme val="minor"/>
    </font>
    <font>
      <b/>
      <sz val="9"/>
      <color rgb="FF000000"/>
      <name val="Aptos Narrow"/>
      <family val="2"/>
      <scheme val="minor"/>
    </font>
    <font>
      <sz val="9"/>
      <color rgb="FF000000"/>
      <name val="Aptos Narrow"/>
      <family val="2"/>
      <scheme val="minor"/>
    </font>
    <font>
      <b/>
      <sz val="12"/>
      <color theme="0"/>
      <name val="Aptos Narrow"/>
      <family val="2"/>
      <scheme val="minor"/>
    </font>
    <font>
      <b/>
      <sz val="12"/>
      <color theme="1"/>
      <name val="Aptos Narrow"/>
      <family val="2"/>
      <scheme val="minor"/>
    </font>
    <font>
      <b/>
      <sz val="11"/>
      <color rgb="FF000000"/>
      <name val="Aptos Narrow"/>
      <family val="2"/>
      <scheme val="minor"/>
    </font>
    <font>
      <sz val="10"/>
      <color theme="1"/>
      <name val="Aptos Narrow"/>
      <family val="2"/>
      <scheme val="minor"/>
    </font>
    <font>
      <i/>
      <sz val="11"/>
      <color theme="1"/>
      <name val="Aptos Narrow"/>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9"/>
      <name val="Calibri"/>
      <family val="2"/>
    </font>
    <font>
      <b/>
      <i/>
      <sz val="11"/>
      <color theme="1"/>
      <name val="Aptos Narrow"/>
      <family val="2"/>
      <scheme val="minor"/>
    </font>
    <font>
      <b/>
      <i/>
      <sz val="11"/>
      <color theme="4"/>
      <name val="Aptos Narrow"/>
      <family val="2"/>
      <scheme val="minor"/>
    </font>
    <font>
      <i/>
      <sz val="11"/>
      <name val="Aptos Narrow"/>
      <family val="2"/>
      <scheme val="minor"/>
    </font>
    <font>
      <i/>
      <sz val="11"/>
      <color theme="4"/>
      <name val="Aptos Narrow"/>
      <family val="2"/>
      <scheme val="minor"/>
    </font>
    <font>
      <i/>
      <sz val="11"/>
      <color rgb="FFFF0000"/>
      <name val="Aptos Narrow"/>
      <family val="2"/>
      <scheme val="minor"/>
    </font>
    <font>
      <b/>
      <i/>
      <sz val="11"/>
      <name val="Aptos Narrow"/>
      <family val="2"/>
      <scheme val="minor"/>
    </font>
    <font>
      <b/>
      <sz val="11"/>
      <color theme="0"/>
      <name val="Century Gothic"/>
      <family val="2"/>
    </font>
    <font>
      <sz val="10"/>
      <name val="Calibri"/>
      <family val="2"/>
    </font>
    <font>
      <b/>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rgb="FFFFFAEB"/>
        <bgColor indexed="64"/>
      </patternFill>
    </fill>
    <fill>
      <patternFill patternType="solid">
        <fgColor theme="0" tint="-4.9989318521683403E-2"/>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theme="0" tint="-0.34998626667073579"/>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249977111117893"/>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3" fillId="2" borderId="1" xfId="0" applyFont="1" applyFill="1" applyBorder="1" applyAlignment="1">
      <alignment vertical="top" wrapText="1"/>
    </xf>
    <xf numFmtId="0" fontId="0" fillId="0" borderId="0" xfId="0" applyAlignment="1">
      <alignment wrapText="1"/>
    </xf>
    <xf numFmtId="0" fontId="3" fillId="2" borderId="5" xfId="0" applyFont="1" applyFill="1" applyBorder="1" applyAlignment="1">
      <alignment vertical="top"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2" borderId="9" xfId="0" applyFont="1" applyFill="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22" xfId="0" applyFont="1" applyBorder="1" applyAlignment="1">
      <alignment vertical="center" wrapText="1"/>
    </xf>
    <xf numFmtId="0" fontId="2" fillId="0" borderId="22" xfId="0" applyFont="1" applyBorder="1" applyAlignment="1">
      <alignment wrapText="1"/>
    </xf>
    <xf numFmtId="0" fontId="10" fillId="7" borderId="24" xfId="0" applyFont="1" applyFill="1" applyBorder="1" applyAlignment="1">
      <alignment horizontal="center" vertical="center" wrapText="1"/>
    </xf>
    <xf numFmtId="0" fontId="10" fillId="0" borderId="24" xfId="0" applyFont="1" applyBorder="1" applyAlignment="1" applyProtection="1">
      <alignment horizontal="center" vertical="center" wrapText="1"/>
      <protection locked="0"/>
    </xf>
    <xf numFmtId="0" fontId="9" fillId="0" borderId="29" xfId="0" applyFont="1" applyBorder="1" applyAlignment="1">
      <alignment vertical="center" wrapText="1"/>
    </xf>
    <xf numFmtId="0" fontId="9" fillId="0" borderId="32" xfId="0" applyFont="1" applyBorder="1" applyAlignment="1">
      <alignment vertical="center" wrapText="1"/>
    </xf>
    <xf numFmtId="0" fontId="0" fillId="0" borderId="22" xfId="0" applyBorder="1" applyAlignment="1">
      <alignment wrapText="1"/>
    </xf>
    <xf numFmtId="0" fontId="16" fillId="8" borderId="40"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0" fontId="16" fillId="8" borderId="42" xfId="0" applyFont="1" applyFill="1" applyBorder="1" applyAlignment="1">
      <alignment horizontal="center" vertical="center" wrapText="1" readingOrder="1"/>
    </xf>
    <xf numFmtId="0" fontId="17" fillId="0" borderId="30" xfId="0" applyFont="1" applyBorder="1" applyAlignment="1" applyProtection="1">
      <alignment vertical="center" wrapText="1"/>
      <protection locked="0"/>
    </xf>
    <xf numFmtId="165" fontId="17" fillId="2" borderId="43" xfId="0" applyNumberFormat="1" applyFont="1" applyFill="1" applyBorder="1" applyAlignment="1" applyProtection="1">
      <alignment horizontal="center" vertical="center" wrapText="1" readingOrder="1"/>
      <protection locked="0"/>
    </xf>
    <xf numFmtId="166" fontId="17" fillId="9" borderId="43" xfId="0" applyNumberFormat="1" applyFont="1" applyFill="1" applyBorder="1" applyAlignment="1" applyProtection="1">
      <alignment horizontal="center" vertical="center" wrapText="1" readingOrder="1"/>
      <protection locked="0"/>
    </xf>
    <xf numFmtId="1" fontId="17" fillId="0" borderId="43" xfId="0" applyNumberFormat="1" applyFont="1" applyBorder="1" applyAlignment="1" applyProtection="1">
      <alignment horizontal="center" vertical="center" wrapText="1" readingOrder="1"/>
      <protection locked="0"/>
    </xf>
    <xf numFmtId="166" fontId="0" fillId="0" borderId="0" xfId="0" applyNumberFormat="1" applyAlignment="1">
      <alignment wrapText="1"/>
    </xf>
    <xf numFmtId="0" fontId="17" fillId="0" borderId="44" xfId="0" applyFont="1" applyBorder="1" applyAlignment="1" applyProtection="1">
      <alignment vertical="center" wrapText="1"/>
      <protection locked="0"/>
    </xf>
    <xf numFmtId="1" fontId="17" fillId="2" borderId="43" xfId="0" applyNumberFormat="1" applyFont="1" applyFill="1" applyBorder="1" applyAlignment="1" applyProtection="1">
      <alignment horizontal="center" vertical="center" wrapText="1" readingOrder="1"/>
      <protection locked="0"/>
    </xf>
    <xf numFmtId="0" fontId="17" fillId="0" borderId="45" xfId="0" applyFont="1" applyBorder="1" applyAlignment="1" applyProtection="1">
      <alignment vertical="center" wrapText="1"/>
      <protection locked="0"/>
    </xf>
    <xf numFmtId="1" fontId="17" fillId="0" borderId="30" xfId="0" applyNumberFormat="1" applyFont="1" applyBorder="1" applyAlignment="1" applyProtection="1">
      <alignment vertical="center" wrapText="1" readingOrder="1"/>
      <protection locked="0"/>
    </xf>
    <xf numFmtId="1" fontId="17" fillId="0" borderId="30" xfId="0" applyNumberFormat="1" applyFont="1" applyBorder="1" applyAlignment="1" applyProtection="1">
      <alignment horizontal="center" vertical="center" wrapText="1" readingOrder="1"/>
      <protection locked="0"/>
    </xf>
    <xf numFmtId="166" fontId="17" fillId="9" borderId="30" xfId="0" applyNumberFormat="1" applyFont="1" applyFill="1" applyBorder="1" applyAlignment="1" applyProtection="1">
      <alignment horizontal="center" vertical="center" wrapText="1" readingOrder="1"/>
      <protection locked="0"/>
    </xf>
    <xf numFmtId="1" fontId="17" fillId="2" borderId="30" xfId="0" applyNumberFormat="1" applyFont="1" applyFill="1" applyBorder="1" applyAlignment="1" applyProtection="1">
      <alignment horizontal="center" vertical="center" wrapText="1" readingOrder="1"/>
      <protection locked="0"/>
    </xf>
    <xf numFmtId="0" fontId="17" fillId="0" borderId="46" xfId="0" applyFont="1" applyBorder="1" applyAlignment="1" applyProtection="1">
      <alignment vertical="center" wrapText="1"/>
      <protection locked="0"/>
    </xf>
    <xf numFmtId="0" fontId="17" fillId="0" borderId="47" xfId="0" applyFont="1" applyBorder="1" applyAlignment="1" applyProtection="1">
      <alignment vertical="center" wrapText="1"/>
      <protection locked="0"/>
    </xf>
    <xf numFmtId="1" fontId="17" fillId="0" borderId="47" xfId="0" applyNumberFormat="1" applyFont="1" applyBorder="1" applyAlignment="1" applyProtection="1">
      <alignment horizontal="center" vertical="center" wrapText="1" readingOrder="1"/>
      <protection locked="0"/>
    </xf>
    <xf numFmtId="166" fontId="17" fillId="9" borderId="47" xfId="0" applyNumberFormat="1" applyFont="1" applyFill="1" applyBorder="1" applyAlignment="1" applyProtection="1">
      <alignment horizontal="center" vertical="center" wrapText="1" readingOrder="1"/>
      <protection locked="0"/>
    </xf>
    <xf numFmtId="165" fontId="17" fillId="0" borderId="48" xfId="0" applyNumberFormat="1" applyFont="1" applyBorder="1" applyAlignment="1" applyProtection="1">
      <alignment horizontal="center" vertical="center" wrapText="1"/>
      <protection locked="0"/>
    </xf>
    <xf numFmtId="0" fontId="9" fillId="0" borderId="49" xfId="0" applyFont="1" applyBorder="1" applyAlignment="1" applyProtection="1">
      <alignment vertical="center" wrapText="1"/>
      <protection locked="0"/>
    </xf>
    <xf numFmtId="0" fontId="9" fillId="0" borderId="52"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23" fillId="2" borderId="0" xfId="0" applyFont="1" applyFill="1" applyAlignment="1" applyProtection="1">
      <alignment vertical="center" wrapText="1"/>
      <protection locked="0"/>
    </xf>
    <xf numFmtId="0" fontId="9" fillId="2" borderId="56" xfId="0" applyFont="1" applyFill="1" applyBorder="1" applyAlignment="1" applyProtection="1">
      <alignment vertical="center" wrapText="1"/>
      <protection locked="0"/>
    </xf>
    <xf numFmtId="0" fontId="9" fillId="2" borderId="29" xfId="0" applyFont="1" applyFill="1" applyBorder="1" applyAlignment="1" applyProtection="1">
      <alignment vertical="center" wrapText="1"/>
      <protection locked="0"/>
    </xf>
    <xf numFmtId="0" fontId="9" fillId="2" borderId="59" xfId="0" applyFont="1" applyFill="1" applyBorder="1" applyAlignment="1" applyProtection="1">
      <alignment vertical="center" wrapText="1"/>
      <protection locked="0"/>
    </xf>
    <xf numFmtId="0" fontId="9" fillId="2" borderId="32" xfId="0" applyFont="1" applyFill="1" applyBorder="1" applyAlignment="1" applyProtection="1">
      <alignment vertical="center" wrapText="1"/>
      <protection locked="0"/>
    </xf>
    <xf numFmtId="0" fontId="9" fillId="0" borderId="56"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1" fillId="2" borderId="0" xfId="0" applyFont="1" applyFill="1" applyAlignment="1" applyProtection="1">
      <alignment horizontal="left" vertical="center" wrapText="1"/>
      <protection locked="0"/>
    </xf>
    <xf numFmtId="0" fontId="14" fillId="0" borderId="0" xfId="0" applyFont="1" applyAlignment="1" applyProtection="1">
      <alignment wrapText="1"/>
      <protection locked="0"/>
    </xf>
    <xf numFmtId="10" fontId="18" fillId="10" borderId="30" xfId="2" applyNumberFormat="1" applyFont="1" applyFill="1" applyBorder="1" applyAlignment="1" applyProtection="1">
      <alignment horizontal="center" vertical="center" wrapText="1" readingOrder="1"/>
      <protection locked="0"/>
    </xf>
    <xf numFmtId="167" fontId="18" fillId="10" borderId="31" xfId="0" applyNumberFormat="1" applyFont="1" applyFill="1" applyBorder="1" applyAlignment="1" applyProtection="1">
      <alignment horizontal="center" vertical="center" wrapText="1" readingOrder="1"/>
      <protection locked="0"/>
    </xf>
    <xf numFmtId="0" fontId="26" fillId="0" borderId="0" xfId="0" applyFont="1" applyAlignment="1">
      <alignment horizontal="left" vertical="center" wrapText="1"/>
    </xf>
    <xf numFmtId="0" fontId="19" fillId="0" borderId="50" xfId="0" applyFont="1" applyBorder="1" applyAlignment="1" applyProtection="1">
      <alignment horizontal="left" vertical="center" wrapText="1"/>
      <protection locked="0"/>
    </xf>
    <xf numFmtId="0" fontId="19" fillId="0" borderId="51" xfId="0" applyFont="1" applyBorder="1" applyAlignment="1" applyProtection="1">
      <alignment horizontal="left" vertical="center" wrapText="1"/>
      <protection locked="0"/>
    </xf>
    <xf numFmtId="0" fontId="20" fillId="2" borderId="30" xfId="0" applyFont="1" applyFill="1" applyBorder="1" applyAlignment="1" applyProtection="1">
      <alignment horizontal="left" vertical="center" wrapText="1"/>
      <protection locked="0"/>
    </xf>
    <xf numFmtId="0" fontId="21" fillId="2" borderId="30" xfId="0" applyFont="1" applyFill="1" applyBorder="1" applyAlignment="1" applyProtection="1">
      <alignment horizontal="left" vertical="center" wrapText="1"/>
      <protection locked="0"/>
    </xf>
    <xf numFmtId="0" fontId="21" fillId="2" borderId="31" xfId="0" applyFont="1" applyFill="1" applyBorder="1" applyAlignment="1" applyProtection="1">
      <alignment horizontal="left" vertical="center" wrapText="1"/>
      <protection locked="0"/>
    </xf>
    <xf numFmtId="0" fontId="7" fillId="5" borderId="17"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8"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8" xfId="0" applyFont="1" applyFill="1" applyBorder="1" applyAlignment="1">
      <alignment horizontal="left" vertical="center" wrapText="1"/>
    </xf>
    <xf numFmtId="0" fontId="11" fillId="0" borderId="62" xfId="0" applyFont="1" applyBorder="1" applyAlignment="1" applyProtection="1">
      <alignment horizontal="left" vertical="top" wrapTex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0" fontId="20" fillId="2" borderId="60" xfId="0" applyFont="1" applyFill="1" applyBorder="1" applyAlignment="1" applyProtection="1">
      <alignment horizontal="justify" vertical="center" wrapText="1"/>
      <protection locked="0"/>
    </xf>
    <xf numFmtId="0" fontId="24" fillId="2" borderId="60" xfId="0" applyFont="1" applyFill="1" applyBorder="1" applyAlignment="1" applyProtection="1">
      <alignment horizontal="justify" vertical="center" wrapText="1"/>
      <protection locked="0"/>
    </xf>
    <xf numFmtId="0" fontId="24" fillId="2" borderId="61" xfId="0" applyFont="1" applyFill="1" applyBorder="1" applyAlignment="1" applyProtection="1">
      <alignment horizontal="justify" vertical="center" wrapText="1"/>
      <protection locked="0"/>
    </xf>
    <xf numFmtId="0" fontId="19" fillId="2" borderId="57" xfId="0" applyFont="1" applyFill="1" applyBorder="1" applyAlignment="1" applyProtection="1">
      <alignment horizontal="left" vertical="center" wrapText="1"/>
      <protection locked="0"/>
    </xf>
    <xf numFmtId="0" fontId="19" fillId="2" borderId="58" xfId="0" applyFont="1" applyFill="1" applyBorder="1" applyAlignment="1" applyProtection="1">
      <alignment horizontal="left" vertical="center" wrapText="1"/>
      <protection locked="0"/>
    </xf>
    <xf numFmtId="0" fontId="20" fillId="2" borderId="30" xfId="0" applyFont="1" applyFill="1" applyBorder="1" applyAlignment="1" applyProtection="1">
      <alignment horizontal="justify" vertical="center" wrapText="1"/>
      <protection locked="0"/>
    </xf>
    <xf numFmtId="0" fontId="20" fillId="2" borderId="31" xfId="0" applyFont="1" applyFill="1" applyBorder="1" applyAlignment="1" applyProtection="1">
      <alignment horizontal="justify" vertical="center" wrapText="1"/>
      <protection locked="0"/>
    </xf>
    <xf numFmtId="0" fontId="20" fillId="2" borderId="33" xfId="0" applyFont="1" applyFill="1" applyBorder="1" applyAlignment="1" applyProtection="1">
      <alignment horizontal="justify" vertical="center" wrapText="1"/>
      <protection locked="0"/>
    </xf>
    <xf numFmtId="0" fontId="22" fillId="2" borderId="33" xfId="0" applyFont="1" applyFill="1" applyBorder="1" applyAlignment="1" applyProtection="1">
      <alignment horizontal="justify" vertical="center" wrapText="1"/>
      <protection locked="0"/>
    </xf>
    <xf numFmtId="0" fontId="22" fillId="2" borderId="34" xfId="0" applyFont="1" applyFill="1" applyBorder="1" applyAlignment="1" applyProtection="1">
      <alignment horizontal="justify" vertical="center" wrapText="1"/>
      <protection locked="0"/>
    </xf>
    <xf numFmtId="0" fontId="22" fillId="2" borderId="53" xfId="0" applyFont="1" applyFill="1" applyBorder="1" applyAlignment="1" applyProtection="1">
      <alignment horizontal="justify" vertical="center" wrapText="1"/>
      <protection locked="0"/>
    </xf>
    <xf numFmtId="0" fontId="22" fillId="2" borderId="54" xfId="0" applyFont="1" applyFill="1" applyBorder="1" applyAlignment="1" applyProtection="1">
      <alignment horizontal="justify" vertical="center" wrapText="1"/>
      <protection locked="0"/>
    </xf>
    <xf numFmtId="0" fontId="20" fillId="2" borderId="53" xfId="0" applyFont="1" applyFill="1" applyBorder="1" applyAlignment="1" applyProtection="1">
      <alignment horizontal="justify" vertical="center" wrapText="1"/>
      <protection locked="0"/>
    </xf>
    <xf numFmtId="0" fontId="20" fillId="2" borderId="54" xfId="0" applyFont="1" applyFill="1" applyBorder="1" applyAlignment="1" applyProtection="1">
      <alignment horizontal="justify" vertical="center" wrapText="1"/>
      <protection locked="0"/>
    </xf>
    <xf numFmtId="0" fontId="8" fillId="6" borderId="22"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21" fillId="2" borderId="30" xfId="0" applyFont="1" applyFill="1" applyBorder="1" applyAlignment="1" applyProtection="1">
      <alignment horizontal="justify" vertical="center" wrapText="1"/>
      <protection locked="0"/>
    </xf>
    <xf numFmtId="0" fontId="21" fillId="2" borderId="31" xfId="0" applyFont="1" applyFill="1" applyBorder="1" applyAlignment="1" applyProtection="1">
      <alignment horizontal="justify" vertical="center" wrapText="1"/>
      <protection locked="0"/>
    </xf>
    <xf numFmtId="0" fontId="15" fillId="8" borderId="30" xfId="0" applyFont="1" applyFill="1" applyBorder="1" applyAlignment="1">
      <alignment horizontal="center" vertical="center" wrapText="1" readingOrder="1"/>
    </xf>
    <xf numFmtId="0" fontId="14" fillId="7" borderId="30" xfId="0" applyFont="1" applyFill="1" applyBorder="1" applyAlignment="1">
      <alignment vertical="top" wrapText="1"/>
    </xf>
    <xf numFmtId="0" fontId="14" fillId="7" borderId="31" xfId="0" applyFont="1" applyFill="1" applyBorder="1" applyAlignment="1">
      <alignment vertical="top" wrapText="1"/>
    </xf>
    <xf numFmtId="0" fontId="7" fillId="5" borderId="19"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13" fillId="7" borderId="35" xfId="0" applyFont="1" applyFill="1" applyBorder="1" applyAlignment="1">
      <alignment horizontal="center" vertical="center" wrapText="1" readingOrder="1"/>
    </xf>
    <xf numFmtId="0" fontId="13" fillId="7" borderId="36" xfId="0" applyFont="1" applyFill="1" applyBorder="1" applyAlignment="1">
      <alignment horizontal="center" vertical="center" wrapText="1" readingOrder="1"/>
    </xf>
    <xf numFmtId="0" fontId="13" fillId="7" borderId="37" xfId="0" applyFont="1" applyFill="1" applyBorder="1" applyAlignment="1">
      <alignment horizontal="center" vertical="center" wrapText="1" readingOrder="1"/>
    </xf>
    <xf numFmtId="0" fontId="13" fillId="7" borderId="38" xfId="0" applyFont="1" applyFill="1" applyBorder="1" applyAlignment="1">
      <alignment horizontal="center" vertical="center" wrapText="1" readingOrder="1"/>
    </xf>
    <xf numFmtId="0" fontId="13" fillId="7" borderId="39" xfId="0" applyFont="1" applyFill="1" applyBorder="1" applyAlignment="1">
      <alignment horizontal="center" vertical="center" wrapText="1" readingOrder="1"/>
    </xf>
    <xf numFmtId="39" fontId="14" fillId="2" borderId="29" xfId="1" applyNumberFormat="1" applyFont="1" applyFill="1" applyBorder="1" applyAlignment="1" applyProtection="1">
      <alignment horizontal="center" vertical="center" wrapText="1" readingOrder="1"/>
      <protection locked="0"/>
    </xf>
    <xf numFmtId="39" fontId="14" fillId="2" borderId="30" xfId="1" applyNumberFormat="1" applyFont="1" applyFill="1" applyBorder="1" applyAlignment="1" applyProtection="1">
      <alignment horizontal="center" vertical="center" wrapText="1" readingOrder="1"/>
      <protection locked="0"/>
    </xf>
    <xf numFmtId="39" fontId="14" fillId="2" borderId="37" xfId="1" applyNumberFormat="1" applyFont="1" applyFill="1" applyBorder="1" applyAlignment="1" applyProtection="1">
      <alignment horizontal="center" vertical="center" wrapText="1" readingOrder="1"/>
      <protection locked="0"/>
    </xf>
    <xf numFmtId="39" fontId="14" fillId="2" borderId="38" xfId="1" applyNumberFormat="1" applyFont="1" applyFill="1" applyBorder="1" applyAlignment="1" applyProtection="1">
      <alignment horizontal="center" vertical="center" wrapText="1" readingOrder="1"/>
      <protection locked="0"/>
    </xf>
    <xf numFmtId="39" fontId="14" fillId="2" borderId="36" xfId="1" applyNumberFormat="1" applyFont="1" applyFill="1" applyBorder="1" applyAlignment="1" applyProtection="1">
      <alignment horizontal="center" vertical="center" wrapText="1" readingOrder="1"/>
      <protection locked="0"/>
    </xf>
    <xf numFmtId="39" fontId="14" fillId="2" borderId="37" xfId="1" applyNumberFormat="1" applyFont="1" applyFill="1" applyBorder="1" applyAlignment="1" applyProtection="1">
      <alignment horizontal="center" vertical="top" wrapText="1" readingOrder="1"/>
      <protection locked="0"/>
    </xf>
    <xf numFmtId="39" fontId="14" fillId="2" borderId="38" xfId="1" applyNumberFormat="1" applyFont="1" applyFill="1" applyBorder="1" applyAlignment="1" applyProtection="1">
      <alignment horizontal="center" vertical="top" wrapText="1" readingOrder="1"/>
      <protection locked="0"/>
    </xf>
    <xf numFmtId="39" fontId="14" fillId="2" borderId="36" xfId="1" applyNumberFormat="1" applyFont="1" applyFill="1" applyBorder="1" applyAlignment="1" applyProtection="1">
      <alignment horizontal="center" vertical="top" wrapText="1" readingOrder="1"/>
      <protection locked="0"/>
    </xf>
    <xf numFmtId="10" fontId="14" fillId="10" borderId="30" xfId="2" applyNumberFormat="1" applyFont="1" applyFill="1" applyBorder="1" applyAlignment="1" applyProtection="1">
      <alignment horizontal="center" vertical="center" wrapText="1" readingOrder="1"/>
    </xf>
    <xf numFmtId="10" fontId="14" fillId="10" borderId="31" xfId="2" applyNumberFormat="1" applyFont="1" applyFill="1" applyBorder="1" applyAlignment="1" applyProtection="1">
      <alignment horizontal="center" vertical="center" wrapText="1" readingOrder="1"/>
    </xf>
    <xf numFmtId="0" fontId="7" fillId="5" borderId="22"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0" fillId="7" borderId="2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0" fillId="4" borderId="17" xfId="0" applyFill="1" applyBorder="1" applyAlignment="1">
      <alignment horizontal="center" wrapText="1"/>
    </xf>
    <xf numFmtId="0" fontId="0" fillId="4" borderId="0" xfId="0" applyFill="1" applyAlignment="1">
      <alignment horizontal="center" wrapText="1"/>
    </xf>
    <xf numFmtId="0" fontId="0" fillId="4" borderId="18" xfId="0" applyFill="1" applyBorder="1" applyAlignment="1">
      <alignment horizontal="center" wrapText="1"/>
    </xf>
    <xf numFmtId="49" fontId="10" fillId="0" borderId="24" xfId="0" quotePrefix="1" applyNumberFormat="1" applyFont="1" applyBorder="1" applyAlignment="1" applyProtection="1">
      <alignment horizontal="center" vertical="center" wrapText="1"/>
      <protection locked="0"/>
    </xf>
    <xf numFmtId="49" fontId="10" fillId="0" borderId="25" xfId="0" quotePrefix="1" applyNumberFormat="1" applyFont="1" applyBorder="1" applyAlignment="1" applyProtection="1">
      <alignment horizontal="center" vertical="center" wrapText="1"/>
      <protection locked="0"/>
    </xf>
    <xf numFmtId="49" fontId="10" fillId="0" borderId="26" xfId="0" quotePrefix="1" applyNumberFormat="1"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cellXfs>
  <cellStyles count="3">
    <cellStyle name="Comma" xfId="1" builtinId="3"/>
    <cellStyle name="Normal" xfId="0" builtinId="0"/>
    <cellStyle name="Percent" xfId="2" builtinId="5"/>
  </cellStyles>
  <dxfs count="15">
    <dxf>
      <font>
        <b/>
        <i val="0"/>
        <strike val="0"/>
        <condense val="0"/>
        <extend val="0"/>
        <outline val="0"/>
        <shadow val="0"/>
        <u val="none"/>
        <vertAlign val="baseline"/>
        <sz val="9"/>
        <color auto="1"/>
        <name val="Calibri"/>
        <scheme val="none"/>
      </font>
      <numFmt numFmtId="14" formatCode="0.00%"/>
      <fill>
        <patternFill patternType="solid">
          <fgColor indexed="64"/>
          <bgColor theme="0" tint="-4.9989318521683403E-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0" tint="-4.9989318521683403E-2"/>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0488609-9BCC-458E-BB55-D1D8818BC5C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FB352623-E688-4FCD-A57F-E97F0A4DDFCF}"/>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Koneal" id="{2F0B6B81-0394-4958-A302-7A6E64C67B7D}"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765D9-2D8D-4794-920D-ECA21DF51E12}" name="Tabla14" displayName="Tabla14" ref="A28:J33" totalsRowShown="0" headerRowDxfId="14" dataDxfId="12" headerRowBorderDxfId="13" tableBorderDxfId="11" totalsRowBorderDxfId="10">
  <tableColumns count="10">
    <tableColumn id="1" xr3:uid="{D2D55815-8CD9-4AD2-AF33-F5701CE06C71}" name="Producto" dataDxfId="9"/>
    <tableColumn id="2" xr3:uid="{69AFED5F-76E7-4B2F-A27D-B50A442DFDEA}" name="Indicador" dataDxfId="8"/>
    <tableColumn id="3" xr3:uid="{6BEDEDB2-DA6A-471F-8DB5-88B127DCEE5F}" name="Física_x000a_(A)" dataDxfId="7"/>
    <tableColumn id="4" xr3:uid="{0E37FE4E-B7B4-4FD9-BC51-152AE608F536}" name="Financiera_x000a_(B)" dataDxfId="6"/>
    <tableColumn id="9" xr3:uid="{4269378D-F6F6-434F-AF9B-7EE3810B0DA9}" name="Física_x000a_(C)" dataDxfId="5"/>
    <tableColumn id="10" xr3:uid="{C19D37B9-5B12-451C-BD3A-7F17AA4C70C5}" name="Financiera_x000a_(D)" dataDxfId="4"/>
    <tableColumn id="5" xr3:uid="{A9326FDA-039F-4932-82DD-53EBCA03DCD5}" name="Física _x000a_(E)" dataDxfId="3"/>
    <tableColumn id="6" xr3:uid="{E204DD37-965B-4C22-83BF-5C4993DA4481}" name="Financiera _x000a_ (F)" dataDxfId="2"/>
    <tableColumn id="7" xr3:uid="{432E2AF0-C89A-4873-8661-03629F31E682}" name="Física _x000a_(%)_x000a_ G=E/C" dataDxfId="1">
      <calculatedColumnFormula>IFERROR(Tabla14[[#This Row],[Física 
(E)]]/Tabla14[[#This Row],[Física
(C)]],0)</calculatedColumnFormula>
    </tableColumn>
    <tableColumn id="8" xr3:uid="{ABCD2F14-644A-4EB6-AB15-9F5A7EDBB961}"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2F0B6B81-0394-4958-A302-7A6E64C67B7D}" id="{989D6679-2F13-4D9F-B9A4-E085D68B1547}">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36548-6C66-407F-86B7-7C8651EFB45E}">
  <sheetPr>
    <pageSetUpPr fitToPage="1"/>
  </sheetPr>
  <dimension ref="A1:P60"/>
  <sheetViews>
    <sheetView showGridLines="0" tabSelected="1" topLeftCell="A52" zoomScale="70" zoomScaleNormal="70" zoomScaleSheetLayoutView="59" workbookViewId="0">
      <selection activeCell="L12" sqref="L12"/>
    </sheetView>
  </sheetViews>
  <sheetFormatPr defaultColWidth="10.81640625" defaultRowHeight="14.5" x14ac:dyDescent="0.35"/>
  <cols>
    <col min="1" max="1" width="23" style="49" customWidth="1"/>
    <col min="2" max="2" width="19.7265625" style="49" customWidth="1"/>
    <col min="3" max="3" width="12.453125" style="49" customWidth="1"/>
    <col min="4" max="4" width="15.7265625" style="49" customWidth="1"/>
    <col min="5" max="5" width="13.6328125" style="49" customWidth="1"/>
    <col min="6" max="9" width="15.7265625" style="49" customWidth="1"/>
    <col min="10" max="10" width="17.7265625" style="49" customWidth="1"/>
    <col min="11" max="13" width="10.81640625" style="2"/>
    <col min="14" max="14" width="12.1796875" style="2" bestFit="1" customWidth="1"/>
    <col min="15" max="16384" width="10.81640625" style="2"/>
  </cols>
  <sheetData>
    <row r="1" spans="1:10" ht="21.5" thickBot="1" x14ac:dyDescent="0.4">
      <c r="A1" s="1"/>
      <c r="B1" s="122" t="s">
        <v>0</v>
      </c>
      <c r="C1" s="123"/>
      <c r="D1" s="123"/>
      <c r="E1" s="123"/>
      <c r="F1" s="123"/>
      <c r="G1" s="123"/>
      <c r="H1" s="123"/>
      <c r="I1" s="123"/>
      <c r="J1" s="124"/>
    </row>
    <row r="2" spans="1:10" ht="21.5" thickBot="1" x14ac:dyDescent="0.4">
      <c r="A2" s="3"/>
      <c r="B2" s="125" t="s">
        <v>1</v>
      </c>
      <c r="C2" s="126"/>
      <c r="D2" s="125" t="s">
        <v>2</v>
      </c>
      <c r="E2" s="126"/>
      <c r="F2" s="126"/>
      <c r="G2" s="126"/>
      <c r="H2" s="127"/>
      <c r="I2" s="4" t="s">
        <v>3</v>
      </c>
      <c r="J2" s="5" t="s">
        <v>4</v>
      </c>
    </row>
    <row r="3" spans="1:10" ht="21.5" thickBot="1" x14ac:dyDescent="0.4">
      <c r="A3" s="6"/>
      <c r="B3" s="128" t="s">
        <v>5</v>
      </c>
      <c r="C3" s="129"/>
      <c r="D3" s="128"/>
      <c r="E3" s="129"/>
      <c r="F3" s="129"/>
      <c r="G3" s="129"/>
      <c r="H3" s="130"/>
      <c r="I3" s="7"/>
      <c r="J3" s="8"/>
    </row>
    <row r="4" spans="1:10" ht="10.15" customHeight="1" x14ac:dyDescent="0.35">
      <c r="A4" s="131"/>
      <c r="B4" s="132"/>
      <c r="C4" s="132"/>
      <c r="D4" s="133"/>
      <c r="E4" s="133"/>
      <c r="F4" s="133"/>
      <c r="G4" s="133"/>
      <c r="H4" s="133"/>
      <c r="I4" s="132"/>
      <c r="J4" s="134"/>
    </row>
    <row r="5" spans="1:10" ht="3" customHeight="1" thickBot="1" x14ac:dyDescent="0.4">
      <c r="A5" s="116"/>
      <c r="B5" s="117"/>
      <c r="C5" s="117"/>
      <c r="D5" s="117"/>
      <c r="E5" s="117"/>
      <c r="F5" s="117"/>
      <c r="G5" s="117"/>
      <c r="H5" s="117"/>
      <c r="I5" s="117"/>
      <c r="J5" s="118"/>
    </row>
    <row r="6" spans="1:10" ht="16" x14ac:dyDescent="0.35">
      <c r="A6" s="88" t="s">
        <v>6</v>
      </c>
      <c r="B6" s="89"/>
      <c r="C6" s="89"/>
      <c r="D6" s="89"/>
      <c r="E6" s="89"/>
      <c r="F6" s="89"/>
      <c r="G6" s="89"/>
      <c r="H6" s="89"/>
      <c r="I6" s="89"/>
      <c r="J6" s="90"/>
    </row>
    <row r="7" spans="1:10" ht="16" x14ac:dyDescent="0.35">
      <c r="A7" s="81" t="s">
        <v>7</v>
      </c>
      <c r="B7" s="62"/>
      <c r="C7" s="62"/>
      <c r="D7" s="62"/>
      <c r="E7" s="62"/>
      <c r="F7" s="62"/>
      <c r="G7" s="62"/>
      <c r="H7" s="62"/>
      <c r="I7" s="62"/>
      <c r="J7" s="82"/>
    </row>
    <row r="8" spans="1:10" x14ac:dyDescent="0.35">
      <c r="A8" s="9" t="s">
        <v>8</v>
      </c>
      <c r="B8" s="119" t="s">
        <v>9</v>
      </c>
      <c r="C8" s="120"/>
      <c r="D8" s="120"/>
      <c r="E8" s="120"/>
      <c r="F8" s="120"/>
      <c r="G8" s="120"/>
      <c r="H8" s="120"/>
      <c r="I8" s="120"/>
      <c r="J8" s="121"/>
    </row>
    <row r="9" spans="1:10" ht="15" customHeight="1" x14ac:dyDescent="0.35">
      <c r="A9" s="10" t="s">
        <v>10</v>
      </c>
      <c r="B9" s="119" t="s">
        <v>11</v>
      </c>
      <c r="C9" s="120"/>
      <c r="D9" s="120"/>
      <c r="E9" s="120"/>
      <c r="F9" s="120"/>
      <c r="G9" s="120"/>
      <c r="H9" s="120"/>
      <c r="I9" s="120"/>
      <c r="J9" s="121"/>
    </row>
    <row r="10" spans="1:10" x14ac:dyDescent="0.35">
      <c r="A10" s="10" t="s">
        <v>12</v>
      </c>
      <c r="B10" s="119" t="s">
        <v>13</v>
      </c>
      <c r="C10" s="120"/>
      <c r="D10" s="120"/>
      <c r="E10" s="120"/>
      <c r="F10" s="120"/>
      <c r="G10" s="120"/>
      <c r="H10" s="120"/>
      <c r="I10" s="120"/>
      <c r="J10" s="121"/>
    </row>
    <row r="11" spans="1:10" ht="46.15" customHeight="1" x14ac:dyDescent="0.35">
      <c r="A11" s="9" t="s">
        <v>14</v>
      </c>
      <c r="B11" s="112" t="s">
        <v>15</v>
      </c>
      <c r="C11" s="112"/>
      <c r="D11" s="112"/>
      <c r="E11" s="112"/>
      <c r="F11" s="112"/>
      <c r="G11" s="112"/>
      <c r="H11" s="112"/>
      <c r="I11" s="112"/>
      <c r="J11" s="113"/>
    </row>
    <row r="12" spans="1:10" ht="31.5" customHeight="1" x14ac:dyDescent="0.35">
      <c r="A12" s="9" t="s">
        <v>16</v>
      </c>
      <c r="B12" s="112" t="s">
        <v>17</v>
      </c>
      <c r="C12" s="112"/>
      <c r="D12" s="112"/>
      <c r="E12" s="112"/>
      <c r="F12" s="112"/>
      <c r="G12" s="112"/>
      <c r="H12" s="112"/>
      <c r="I12" s="112"/>
      <c r="J12" s="113"/>
    </row>
    <row r="13" spans="1:10" ht="16" x14ac:dyDescent="0.35">
      <c r="A13" s="106" t="s">
        <v>18</v>
      </c>
      <c r="B13" s="59"/>
      <c r="C13" s="59"/>
      <c r="D13" s="59"/>
      <c r="E13" s="59"/>
      <c r="F13" s="59"/>
      <c r="G13" s="59"/>
      <c r="H13" s="59"/>
      <c r="I13" s="59"/>
      <c r="J13" s="107"/>
    </row>
    <row r="14" spans="1:10" ht="27.75" customHeight="1" x14ac:dyDescent="0.35">
      <c r="A14" s="9" t="s">
        <v>19</v>
      </c>
      <c r="B14" s="11">
        <v>1</v>
      </c>
      <c r="C14" s="114" t="s">
        <v>20</v>
      </c>
      <c r="D14" s="114"/>
      <c r="E14" s="114"/>
      <c r="F14" s="114"/>
      <c r="G14" s="114"/>
      <c r="H14" s="114"/>
      <c r="I14" s="114"/>
      <c r="J14" s="115"/>
    </row>
    <row r="15" spans="1:10" ht="26.25" customHeight="1" x14ac:dyDescent="0.35">
      <c r="A15" s="9" t="s">
        <v>21</v>
      </c>
      <c r="B15" s="11">
        <v>1.1000000000000001</v>
      </c>
      <c r="C15" s="114" t="s">
        <v>22</v>
      </c>
      <c r="D15" s="114"/>
      <c r="E15" s="114"/>
      <c r="F15" s="114"/>
      <c r="G15" s="114"/>
      <c r="H15" s="114"/>
      <c r="I15" s="114"/>
      <c r="J15" s="115"/>
    </row>
    <row r="16" spans="1:10" ht="25.4" customHeight="1" x14ac:dyDescent="0.35">
      <c r="A16" s="9" t="s">
        <v>23</v>
      </c>
      <c r="B16" s="12" t="s">
        <v>24</v>
      </c>
      <c r="C16" s="114" t="s">
        <v>25</v>
      </c>
      <c r="D16" s="114"/>
      <c r="E16" s="114"/>
      <c r="F16" s="114"/>
      <c r="G16" s="114"/>
      <c r="H16" s="114"/>
      <c r="I16" s="114"/>
      <c r="J16" s="115"/>
    </row>
    <row r="17" spans="1:14" ht="16" x14ac:dyDescent="0.35">
      <c r="A17" s="106" t="s">
        <v>26</v>
      </c>
      <c r="B17" s="59"/>
      <c r="C17" s="59"/>
      <c r="D17" s="59"/>
      <c r="E17" s="59"/>
      <c r="F17" s="59"/>
      <c r="G17" s="59"/>
      <c r="H17" s="59"/>
      <c r="I17" s="59"/>
      <c r="J17" s="107"/>
    </row>
    <row r="18" spans="1:14" ht="21.5" customHeight="1" x14ac:dyDescent="0.35">
      <c r="A18" s="13" t="s">
        <v>27</v>
      </c>
      <c r="B18" s="108" t="s">
        <v>28</v>
      </c>
      <c r="C18" s="108"/>
      <c r="D18" s="108"/>
      <c r="E18" s="108"/>
      <c r="F18" s="108"/>
      <c r="G18" s="108"/>
      <c r="H18" s="108"/>
      <c r="I18" s="108"/>
      <c r="J18" s="109"/>
    </row>
    <row r="19" spans="1:14" ht="62.65" customHeight="1" x14ac:dyDescent="0.35">
      <c r="A19" s="13" t="s">
        <v>29</v>
      </c>
      <c r="B19" s="108" t="s">
        <v>30</v>
      </c>
      <c r="C19" s="108"/>
      <c r="D19" s="108"/>
      <c r="E19" s="108"/>
      <c r="F19" s="108"/>
      <c r="G19" s="108"/>
      <c r="H19" s="108"/>
      <c r="I19" s="108"/>
      <c r="J19" s="109"/>
    </row>
    <row r="20" spans="1:14" ht="21" customHeight="1" x14ac:dyDescent="0.35">
      <c r="A20" s="13" t="s">
        <v>31</v>
      </c>
      <c r="B20" s="108" t="s">
        <v>32</v>
      </c>
      <c r="C20" s="108"/>
      <c r="D20" s="108"/>
      <c r="E20" s="108"/>
      <c r="F20" s="108"/>
      <c r="G20" s="108"/>
      <c r="H20" s="108"/>
      <c r="I20" s="108"/>
      <c r="J20" s="109"/>
    </row>
    <row r="21" spans="1:14" ht="20" customHeight="1" thickBot="1" x14ac:dyDescent="0.4">
      <c r="A21" s="14" t="s">
        <v>33</v>
      </c>
      <c r="B21" s="110" t="s">
        <v>34</v>
      </c>
      <c r="C21" s="110"/>
      <c r="D21" s="110"/>
      <c r="E21" s="110"/>
      <c r="F21" s="110"/>
      <c r="G21" s="110"/>
      <c r="H21" s="110"/>
      <c r="I21" s="110"/>
      <c r="J21" s="111"/>
    </row>
    <row r="22" spans="1:14" ht="16" x14ac:dyDescent="0.35">
      <c r="A22" s="88" t="s">
        <v>35</v>
      </c>
      <c r="B22" s="89"/>
      <c r="C22" s="89"/>
      <c r="D22" s="89"/>
      <c r="E22" s="89"/>
      <c r="F22" s="89"/>
      <c r="G22" s="89"/>
      <c r="H22" s="89"/>
      <c r="I22" s="89"/>
      <c r="J22" s="90"/>
    </row>
    <row r="23" spans="1:14" ht="16" x14ac:dyDescent="0.35">
      <c r="A23" s="81" t="s">
        <v>36</v>
      </c>
      <c r="B23" s="62"/>
      <c r="C23" s="62"/>
      <c r="D23" s="62"/>
      <c r="E23" s="62"/>
      <c r="F23" s="62"/>
      <c r="G23" s="62"/>
      <c r="H23" s="62"/>
      <c r="I23" s="62"/>
      <c r="J23" s="82"/>
    </row>
    <row r="24" spans="1:14" ht="15" customHeight="1" x14ac:dyDescent="0.35">
      <c r="A24" s="91" t="s">
        <v>37</v>
      </c>
      <c r="B24" s="92"/>
      <c r="C24" s="93" t="s">
        <v>38</v>
      </c>
      <c r="D24" s="94"/>
      <c r="E24" s="94"/>
      <c r="F24" s="94" t="s">
        <v>39</v>
      </c>
      <c r="G24" s="94"/>
      <c r="H24" s="92"/>
      <c r="I24" s="93" t="s">
        <v>40</v>
      </c>
      <c r="J24" s="95"/>
    </row>
    <row r="25" spans="1:14" x14ac:dyDescent="0.35">
      <c r="A25" s="96">
        <v>585577987</v>
      </c>
      <c r="B25" s="97"/>
      <c r="C25" s="98">
        <v>587362458.25</v>
      </c>
      <c r="D25" s="99"/>
      <c r="E25" s="100"/>
      <c r="F25" s="101">
        <v>549175575.5</v>
      </c>
      <c r="G25" s="102"/>
      <c r="H25" s="103"/>
      <c r="I25" s="104">
        <f>F25/C25</f>
        <v>0.93498582993578649</v>
      </c>
      <c r="J25" s="105"/>
    </row>
    <row r="26" spans="1:14" ht="16" x14ac:dyDescent="0.35">
      <c r="A26" s="81" t="s">
        <v>41</v>
      </c>
      <c r="B26" s="62"/>
      <c r="C26" s="62"/>
      <c r="D26" s="62"/>
      <c r="E26" s="62"/>
      <c r="F26" s="62"/>
      <c r="G26" s="62"/>
      <c r="H26" s="62"/>
      <c r="I26" s="62"/>
      <c r="J26" s="82"/>
    </row>
    <row r="27" spans="1:14" x14ac:dyDescent="0.35">
      <c r="A27" s="15"/>
      <c r="B27" s="2"/>
      <c r="C27" s="85" t="s">
        <v>42</v>
      </c>
      <c r="D27" s="86"/>
      <c r="E27" s="85" t="s">
        <v>43</v>
      </c>
      <c r="F27" s="86"/>
      <c r="G27" s="85" t="s">
        <v>44</v>
      </c>
      <c r="H27" s="85"/>
      <c r="I27" s="85" t="s">
        <v>45</v>
      </c>
      <c r="J27" s="87"/>
    </row>
    <row r="28" spans="1:14" ht="39" x14ac:dyDescent="0.35">
      <c r="A28" s="16" t="s">
        <v>46</v>
      </c>
      <c r="B28" s="17" t="s">
        <v>47</v>
      </c>
      <c r="C28" s="17" t="s">
        <v>48</v>
      </c>
      <c r="D28" s="17" t="s">
        <v>49</v>
      </c>
      <c r="E28" s="17" t="s">
        <v>50</v>
      </c>
      <c r="F28" s="17" t="s">
        <v>51</v>
      </c>
      <c r="G28" s="17" t="s">
        <v>52</v>
      </c>
      <c r="H28" s="17" t="s">
        <v>53</v>
      </c>
      <c r="I28" s="17" t="s">
        <v>54</v>
      </c>
      <c r="J28" s="18" t="s">
        <v>55</v>
      </c>
    </row>
    <row r="29" spans="1:14" ht="104.5" customHeight="1" x14ac:dyDescent="0.35">
      <c r="A29" s="19" t="s">
        <v>56</v>
      </c>
      <c r="B29" s="19" t="s">
        <v>57</v>
      </c>
      <c r="C29" s="20">
        <v>8</v>
      </c>
      <c r="D29" s="21">
        <v>25664935.100000001</v>
      </c>
      <c r="E29" s="22">
        <v>2</v>
      </c>
      <c r="F29" s="21">
        <v>12449568.220000001</v>
      </c>
      <c r="G29" s="20">
        <v>5</v>
      </c>
      <c r="H29" s="21">
        <v>12512404.77</v>
      </c>
      <c r="I29" s="50">
        <f>IFERROR(Tabla14[[#This Row],[Física 
(E)]]/Tabla14[[#This Row],[Física
(C)]],0)</f>
        <v>2.5</v>
      </c>
      <c r="J29" s="51">
        <f t="shared" ref="J29" si="0">H29/F29</f>
        <v>1.0050472874954051</v>
      </c>
      <c r="N29" s="23"/>
    </row>
    <row r="30" spans="1:14" ht="87.65" customHeight="1" x14ac:dyDescent="0.35">
      <c r="A30" s="24" t="s">
        <v>58</v>
      </c>
      <c r="B30" s="19" t="s">
        <v>59</v>
      </c>
      <c r="C30" s="25">
        <v>35</v>
      </c>
      <c r="D30" s="21">
        <v>175853395.02000001</v>
      </c>
      <c r="E30" s="22">
        <v>14</v>
      </c>
      <c r="F30" s="21">
        <v>98419473.530000001</v>
      </c>
      <c r="G30" s="22">
        <v>18</v>
      </c>
      <c r="H30" s="21">
        <v>104165220.89</v>
      </c>
      <c r="I30" s="50">
        <f>IFERROR(Tabla14[[#This Row],[Física 
(E)]]/Tabla14[[#This Row],[Física
(C)]],0)</f>
        <v>1.2857142857142858</v>
      </c>
      <c r="J30" s="51">
        <f>H30/F30</f>
        <v>1.0583801879233645</v>
      </c>
    </row>
    <row r="31" spans="1:14" ht="100" customHeight="1" x14ac:dyDescent="0.35">
      <c r="A31" s="24" t="s">
        <v>60</v>
      </c>
      <c r="B31" s="19" t="s">
        <v>61</v>
      </c>
      <c r="C31" s="20">
        <v>52928</v>
      </c>
      <c r="D31" s="21">
        <v>70799200.280000001</v>
      </c>
      <c r="E31" s="20">
        <v>26600</v>
      </c>
      <c r="F31" s="21">
        <v>34717496.170000002</v>
      </c>
      <c r="G31" s="20">
        <v>22482</v>
      </c>
      <c r="H31" s="21">
        <v>38584920.979999997</v>
      </c>
      <c r="I31" s="50">
        <f>IFERROR(Tabla14[[#This Row],[Física 
(E)]]/Tabla14[[#This Row],[Física
(C)]],0)</f>
        <v>0.84518796992481204</v>
      </c>
      <c r="J31" s="51">
        <f>H31/F31</f>
        <v>1.1113969968071</v>
      </c>
    </row>
    <row r="32" spans="1:14" ht="92.25" customHeight="1" x14ac:dyDescent="0.35">
      <c r="A32" s="26" t="s">
        <v>62</v>
      </c>
      <c r="B32" s="27" t="s">
        <v>63</v>
      </c>
      <c r="C32" s="28">
        <v>443</v>
      </c>
      <c r="D32" s="29">
        <v>36915284.210000001</v>
      </c>
      <c r="E32" s="30">
        <v>175</v>
      </c>
      <c r="F32" s="29">
        <v>19744671.5</v>
      </c>
      <c r="G32" s="28">
        <v>228</v>
      </c>
      <c r="H32" s="29">
        <v>17252299.369999997</v>
      </c>
      <c r="I32" s="50">
        <f>IFERROR(Tabla14[[#This Row],[Física 
(E)]]/Tabla14[[#This Row],[Física
(C)]],0)</f>
        <v>1.3028571428571429</v>
      </c>
      <c r="J32" s="51">
        <f t="shared" ref="J32:J33" si="1">H32/F32</f>
        <v>0.87376988621968199</v>
      </c>
    </row>
    <row r="33" spans="1:16" ht="67.25" customHeight="1" thickBot="1" x14ac:dyDescent="0.4">
      <c r="A33" s="31" t="s">
        <v>64</v>
      </c>
      <c r="B33" s="32" t="s">
        <v>65</v>
      </c>
      <c r="C33" s="33">
        <v>303</v>
      </c>
      <c r="D33" s="34">
        <v>23141981.370000001</v>
      </c>
      <c r="E33" s="33">
        <v>160</v>
      </c>
      <c r="F33" s="34">
        <v>12032141.489999998</v>
      </c>
      <c r="G33" s="35">
        <v>150</v>
      </c>
      <c r="H33" s="34">
        <v>10135043.210000001</v>
      </c>
      <c r="I33" s="50">
        <f>IFERROR(Tabla14[[#This Row],[Física 
(E)]]/Tabla14[[#This Row],[Física
(C)]],0)</f>
        <v>0.9375</v>
      </c>
      <c r="J33" s="51">
        <f t="shared" si="1"/>
        <v>0.842330786952872</v>
      </c>
      <c r="P33"/>
    </row>
    <row r="34" spans="1:16" ht="16" x14ac:dyDescent="0.35">
      <c r="A34" s="88" t="s">
        <v>66</v>
      </c>
      <c r="B34" s="89"/>
      <c r="C34" s="89"/>
      <c r="D34" s="89"/>
      <c r="E34" s="89"/>
      <c r="F34" s="89"/>
      <c r="G34" s="89"/>
      <c r="H34" s="89"/>
      <c r="I34" s="89"/>
      <c r="J34" s="90"/>
    </row>
    <row r="35" spans="1:16" ht="27" customHeight="1" thickBot="1" x14ac:dyDescent="0.4">
      <c r="A35" s="81" t="s">
        <v>67</v>
      </c>
      <c r="B35" s="62"/>
      <c r="C35" s="62"/>
      <c r="D35" s="62"/>
      <c r="E35" s="62"/>
      <c r="F35" s="62"/>
      <c r="G35" s="62"/>
      <c r="H35" s="62"/>
      <c r="I35" s="62"/>
      <c r="J35" s="82"/>
    </row>
    <row r="36" spans="1:16" ht="51.5" customHeight="1" thickBot="1" x14ac:dyDescent="0.4">
      <c r="A36" s="36" t="s">
        <v>68</v>
      </c>
      <c r="B36" s="53" t="s">
        <v>69</v>
      </c>
      <c r="C36" s="53"/>
      <c r="D36" s="53"/>
      <c r="E36" s="53"/>
      <c r="F36" s="53"/>
      <c r="G36" s="53"/>
      <c r="H36" s="53"/>
      <c r="I36" s="53"/>
      <c r="J36" s="54"/>
    </row>
    <row r="37" spans="1:16" ht="91.5" customHeight="1" x14ac:dyDescent="0.35">
      <c r="A37" s="37" t="s">
        <v>70</v>
      </c>
      <c r="B37" s="53" t="s">
        <v>71</v>
      </c>
      <c r="C37" s="53"/>
      <c r="D37" s="53"/>
      <c r="E37" s="53"/>
      <c r="F37" s="53"/>
      <c r="G37" s="53"/>
      <c r="H37" s="53"/>
      <c r="I37" s="53"/>
      <c r="J37" s="54"/>
    </row>
    <row r="38" spans="1:16" ht="85" customHeight="1" thickBot="1" x14ac:dyDescent="0.4">
      <c r="A38" s="37" t="s">
        <v>72</v>
      </c>
      <c r="B38" s="79" t="s">
        <v>73</v>
      </c>
      <c r="C38" s="79"/>
      <c r="D38" s="79"/>
      <c r="E38" s="79"/>
      <c r="F38" s="79"/>
      <c r="G38" s="79"/>
      <c r="H38" s="79"/>
      <c r="I38" s="79"/>
      <c r="J38" s="80"/>
    </row>
    <row r="39" spans="1:16" ht="126.5" customHeight="1" thickBot="1" x14ac:dyDescent="0.4">
      <c r="A39" s="38" t="s">
        <v>74</v>
      </c>
      <c r="B39" s="72" t="s">
        <v>75</v>
      </c>
      <c r="C39" s="83"/>
      <c r="D39" s="83"/>
      <c r="E39" s="83"/>
      <c r="F39" s="83"/>
      <c r="G39" s="83"/>
      <c r="H39" s="83"/>
      <c r="I39" s="83"/>
      <c r="J39" s="84"/>
    </row>
    <row r="40" spans="1:16" ht="32" customHeight="1" thickBot="1" x14ac:dyDescent="0.4">
      <c r="A40" s="36" t="s">
        <v>68</v>
      </c>
      <c r="B40" s="53" t="s">
        <v>76</v>
      </c>
      <c r="C40" s="53"/>
      <c r="D40" s="53"/>
      <c r="E40" s="53"/>
      <c r="F40" s="53"/>
      <c r="G40" s="53"/>
      <c r="H40" s="53"/>
      <c r="I40" s="53"/>
      <c r="J40" s="54"/>
    </row>
    <row r="41" spans="1:16" ht="72" customHeight="1" x14ac:dyDescent="0.35">
      <c r="A41" s="37" t="s">
        <v>70</v>
      </c>
      <c r="B41" s="53" t="s">
        <v>77</v>
      </c>
      <c r="C41" s="53"/>
      <c r="D41" s="53"/>
      <c r="E41" s="53"/>
      <c r="F41" s="53"/>
      <c r="G41" s="53"/>
      <c r="H41" s="53"/>
      <c r="I41" s="53"/>
      <c r="J41" s="54"/>
    </row>
    <row r="42" spans="1:16" ht="95" customHeight="1" thickBot="1" x14ac:dyDescent="0.4">
      <c r="A42" s="37" t="s">
        <v>72</v>
      </c>
      <c r="B42" s="77" t="s">
        <v>78</v>
      </c>
      <c r="C42" s="77"/>
      <c r="D42" s="77"/>
      <c r="E42" s="77"/>
      <c r="F42" s="77"/>
      <c r="G42" s="77"/>
      <c r="H42" s="77"/>
      <c r="I42" s="77"/>
      <c r="J42" s="78"/>
      <c r="K42" s="39"/>
    </row>
    <row r="43" spans="1:16" ht="210" customHeight="1" thickBot="1" x14ac:dyDescent="0.4">
      <c r="A43" s="38" t="s">
        <v>74</v>
      </c>
      <c r="B43" s="79" t="s">
        <v>79</v>
      </c>
      <c r="C43" s="79"/>
      <c r="D43" s="79"/>
      <c r="E43" s="79"/>
      <c r="F43" s="79"/>
      <c r="G43" s="79"/>
      <c r="H43" s="79"/>
      <c r="I43" s="79"/>
      <c r="J43" s="80"/>
    </row>
    <row r="44" spans="1:16" ht="36.75" customHeight="1" thickBot="1" x14ac:dyDescent="0.4">
      <c r="A44" s="40" t="s">
        <v>68</v>
      </c>
      <c r="B44" s="70" t="s">
        <v>80</v>
      </c>
      <c r="C44" s="70"/>
      <c r="D44" s="70"/>
      <c r="E44" s="70"/>
      <c r="F44" s="70"/>
      <c r="G44" s="70"/>
      <c r="H44" s="70"/>
      <c r="I44" s="70"/>
      <c r="J44" s="71"/>
    </row>
    <row r="45" spans="1:16" ht="100.9" customHeight="1" x14ac:dyDescent="0.35">
      <c r="A45" s="41" t="s">
        <v>70</v>
      </c>
      <c r="B45" s="53" t="s">
        <v>81</v>
      </c>
      <c r="C45" s="53"/>
      <c r="D45" s="53"/>
      <c r="E45" s="53"/>
      <c r="F45" s="53"/>
      <c r="G45" s="53"/>
      <c r="H45" s="53"/>
      <c r="I45" s="53"/>
      <c r="J45" s="54"/>
    </row>
    <row r="46" spans="1:16" ht="153.25" customHeight="1" thickBot="1" x14ac:dyDescent="0.4">
      <c r="A46" s="41" t="s">
        <v>72</v>
      </c>
      <c r="B46" s="79" t="s">
        <v>82</v>
      </c>
      <c r="C46" s="79"/>
      <c r="D46" s="79"/>
      <c r="E46" s="79"/>
      <c r="F46" s="79"/>
      <c r="G46" s="79"/>
      <c r="H46" s="79"/>
      <c r="I46" s="79"/>
      <c r="J46" s="80"/>
    </row>
    <row r="47" spans="1:16" ht="252.25" customHeight="1" thickBot="1" x14ac:dyDescent="0.4">
      <c r="A47" s="42" t="s">
        <v>74</v>
      </c>
      <c r="B47" s="67" t="s">
        <v>83</v>
      </c>
      <c r="C47" s="68"/>
      <c r="D47" s="68"/>
      <c r="E47" s="68"/>
      <c r="F47" s="68"/>
      <c r="G47" s="68"/>
      <c r="H47" s="68"/>
      <c r="I47" s="68"/>
      <c r="J47" s="69"/>
    </row>
    <row r="48" spans="1:16" ht="27" customHeight="1" thickBot="1" x14ac:dyDescent="0.4">
      <c r="A48" s="40" t="s">
        <v>68</v>
      </c>
      <c r="B48" s="70" t="s">
        <v>84</v>
      </c>
      <c r="C48" s="70"/>
      <c r="D48" s="70"/>
      <c r="E48" s="70"/>
      <c r="F48" s="70"/>
      <c r="G48" s="70"/>
      <c r="H48" s="70"/>
      <c r="I48" s="70"/>
      <c r="J48" s="71"/>
    </row>
    <row r="49" spans="1:10" ht="76.5" customHeight="1" x14ac:dyDescent="0.35">
      <c r="A49" s="41" t="s">
        <v>70</v>
      </c>
      <c r="B49" s="53" t="s">
        <v>85</v>
      </c>
      <c r="C49" s="53"/>
      <c r="D49" s="53"/>
      <c r="E49" s="53"/>
      <c r="F49" s="53"/>
      <c r="G49" s="53"/>
      <c r="H49" s="53"/>
      <c r="I49" s="53"/>
      <c r="J49" s="54"/>
    </row>
    <row r="50" spans="1:10" ht="100.15" customHeight="1" x14ac:dyDescent="0.35">
      <c r="A50" s="41" t="s">
        <v>72</v>
      </c>
      <c r="B50" s="72" t="s">
        <v>86</v>
      </c>
      <c r="C50" s="72"/>
      <c r="D50" s="72"/>
      <c r="E50" s="72"/>
      <c r="F50" s="72"/>
      <c r="G50" s="72"/>
      <c r="H50" s="72"/>
      <c r="I50" s="72"/>
      <c r="J50" s="73"/>
    </row>
    <row r="51" spans="1:10" ht="249.25" customHeight="1" thickBot="1" x14ac:dyDescent="0.4">
      <c r="A51" s="43" t="s">
        <v>74</v>
      </c>
      <c r="B51" s="74" t="s">
        <v>87</v>
      </c>
      <c r="C51" s="75"/>
      <c r="D51" s="75"/>
      <c r="E51" s="75"/>
      <c r="F51" s="75"/>
      <c r="G51" s="75"/>
      <c r="H51" s="75"/>
      <c r="I51" s="75"/>
      <c r="J51" s="76"/>
    </row>
    <row r="52" spans="1:10" ht="30.75" customHeight="1" thickBot="1" x14ac:dyDescent="0.4">
      <c r="A52" s="44" t="s">
        <v>68</v>
      </c>
      <c r="B52" s="70" t="s">
        <v>88</v>
      </c>
      <c r="C52" s="70"/>
      <c r="D52" s="70"/>
      <c r="E52" s="70"/>
      <c r="F52" s="70"/>
      <c r="G52" s="70"/>
      <c r="H52" s="70"/>
      <c r="I52" s="70"/>
      <c r="J52" s="71"/>
    </row>
    <row r="53" spans="1:10" ht="56.5" customHeight="1" x14ac:dyDescent="0.35">
      <c r="A53" s="45" t="s">
        <v>70</v>
      </c>
      <c r="B53" s="53" t="s">
        <v>89</v>
      </c>
      <c r="C53" s="53"/>
      <c r="D53" s="53"/>
      <c r="E53" s="53"/>
      <c r="F53" s="53"/>
      <c r="G53" s="53"/>
      <c r="H53" s="53"/>
      <c r="I53" s="53"/>
      <c r="J53" s="54"/>
    </row>
    <row r="54" spans="1:10" ht="96.5" customHeight="1" x14ac:dyDescent="0.35">
      <c r="A54" s="45" t="s">
        <v>72</v>
      </c>
      <c r="B54" s="55" t="s">
        <v>90</v>
      </c>
      <c r="C54" s="56"/>
      <c r="D54" s="56"/>
      <c r="E54" s="56"/>
      <c r="F54" s="56"/>
      <c r="G54" s="56"/>
      <c r="H54" s="56"/>
      <c r="I54" s="56"/>
      <c r="J54" s="57"/>
    </row>
    <row r="55" spans="1:10" ht="112" customHeight="1" thickBot="1" x14ac:dyDescent="0.4">
      <c r="A55" s="46" t="s">
        <v>74</v>
      </c>
      <c r="B55" s="55" t="s">
        <v>91</v>
      </c>
      <c r="C55" s="56"/>
      <c r="D55" s="56"/>
      <c r="E55" s="56"/>
      <c r="F55" s="56"/>
      <c r="G55" s="56"/>
      <c r="H55" s="56"/>
      <c r="I55" s="56"/>
      <c r="J55" s="57"/>
    </row>
    <row r="56" spans="1:10" x14ac:dyDescent="0.35">
      <c r="A56" s="47"/>
      <c r="B56" s="48"/>
      <c r="C56" s="48"/>
      <c r="D56" s="48"/>
      <c r="E56" s="48"/>
      <c r="F56" s="48"/>
      <c r="G56" s="48"/>
      <c r="H56" s="48"/>
      <c r="I56" s="48"/>
      <c r="J56" s="48"/>
    </row>
    <row r="57" spans="1:10" ht="16" x14ac:dyDescent="0.35">
      <c r="A57" s="58" t="s">
        <v>92</v>
      </c>
      <c r="B57" s="59"/>
      <c r="C57" s="59"/>
      <c r="D57" s="59"/>
      <c r="E57" s="59"/>
      <c r="F57" s="59"/>
      <c r="G57" s="59"/>
      <c r="H57" s="59"/>
      <c r="I57" s="59"/>
      <c r="J57" s="60"/>
    </row>
    <row r="58" spans="1:10" ht="16" x14ac:dyDescent="0.35">
      <c r="A58" s="61" t="s">
        <v>93</v>
      </c>
      <c r="B58" s="62"/>
      <c r="C58" s="62"/>
      <c r="D58" s="62"/>
      <c r="E58" s="62"/>
      <c r="F58" s="62"/>
      <c r="G58" s="62"/>
      <c r="H58" s="62"/>
      <c r="I58" s="62"/>
      <c r="J58" s="63"/>
    </row>
    <row r="59" spans="1:10" x14ac:dyDescent="0.35">
      <c r="A59" s="64"/>
      <c r="B59" s="65"/>
      <c r="C59" s="65"/>
      <c r="D59" s="65"/>
      <c r="E59" s="65"/>
      <c r="F59" s="65"/>
      <c r="G59" s="65"/>
      <c r="H59" s="65"/>
      <c r="I59" s="65"/>
      <c r="J59" s="66"/>
    </row>
    <row r="60" spans="1:10" x14ac:dyDescent="0.35">
      <c r="A60" s="52" t="s">
        <v>94</v>
      </c>
      <c r="B60" s="52"/>
      <c r="C60" s="52"/>
      <c r="D60" s="52"/>
      <c r="E60" s="52"/>
      <c r="F60" s="52"/>
      <c r="G60" s="52"/>
      <c r="H60" s="52"/>
      <c r="I60" s="52"/>
      <c r="J60" s="5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Monto presupuestado para el producto" sqref="G29:H29 F28:F29 D29:F31 D33:F33 D28:D29" xr:uid="{BBCF356A-8988-4992-AAD2-D45F7050C97F}"/>
    <dataValidation allowBlank="1" showInputMessage="1" showErrorMessage="1" prompt="Meta anual del indicador" sqref="E28:E29 C28:C31 C33 G29" xr:uid="{B3BB3125-5A81-46DD-8BD5-70F8CC4621CF}"/>
    <dataValidation allowBlank="1" showInputMessage="1" showErrorMessage="1" prompt="¿En qué consiste el programa?" sqref="B19:J19" xr:uid="{53846595-F22C-42B2-BD5E-3CF189AA6F7D}"/>
    <dataValidation allowBlank="1" showInputMessage="1" showErrorMessage="1" prompt="Presupuesto del programa" sqref="A25:C25 F25" xr:uid="{C11D0780-CCB3-44CC-9BC0-523F5CAFA207}"/>
    <dataValidation allowBlank="1" showInputMessage="1" showErrorMessage="1" prompt="Oportunidades de mejora identificadas" sqref="A59:J59" xr:uid="{FC5C0D6B-C108-42AF-B450-2B109A86FF33}"/>
    <dataValidation allowBlank="1" showInputMessage="1" showErrorMessage="1" prompt="De existir desvío, explicar razones." sqref="B43:J43 B51:J51 B55:J56 B47:J47 K42" xr:uid="{18700595-B158-47BC-9FD0-6F2DADE91577}"/>
    <dataValidation allowBlank="1" showInputMessage="1" showErrorMessage="1" prompt="1. Describir lo plasmado en el presupuesto_x000a_2. Describir lo alcanzado en términos financieros y de producción " sqref="B46:J46 B50:J50 B42:J42 B54:J54 B38:J39" xr:uid="{B8C9E76A-690D-4CFC-9306-1CC24939F2EE}"/>
    <dataValidation allowBlank="1" showInputMessage="1" showErrorMessage="1" prompt="¿En qué consiste el producto? su objetivo" sqref="B45:J45 B41:J41 B49:J49 B53:J53 B37:J37" xr:uid="{8C8EF922-C943-42B9-B01F-B66CA217E3BD}"/>
    <dataValidation allowBlank="1" showInputMessage="1" showErrorMessage="1" prompt="Nombre del producto" sqref="B52:J52 B40:J40 B48:J48 B44:J44 B36:J36" xr:uid="{16FEF9CA-0905-4566-BACC-B2CEDBB5655F}"/>
    <dataValidation allowBlank="1" showInputMessage="1" showErrorMessage="1" prompt="¿A quién va dirigido el programa?, ¿qué característica tiene esta población que requiere ser beneficiada?" sqref="B20:J20" xr:uid="{F0FE8CE3-AC3E-47BA-BADC-96A99A03A5AA}"/>
    <dataValidation allowBlank="1" showInputMessage="1" prompt="Nombre del capítulo" sqref="B8:J10" xr:uid="{23690C4D-5932-4333-A9E4-4C44076A41B4}"/>
    <dataValidation allowBlank="1" sqref="A8" xr:uid="{47DF3894-534A-4BE7-85ED-A651C2FB2DAC}"/>
    <dataValidation allowBlank="1" showInputMessage="1" showErrorMessage="1" prompt="Monto ejecutado en el trimestre" sqref="H33 H28 H30:H31" xr:uid="{76EBA129-4498-4B09-9E95-84F51C36F0F3}"/>
    <dataValidation allowBlank="1" showInputMessage="1" showErrorMessage="1" prompt="Meta alcanzada en el trimestre" sqref="G28 G30:G31" xr:uid="{C31BFB33-AF67-4C34-B7A6-50D144FD4D23}"/>
    <dataValidation allowBlank="1" showInputMessage="1" showErrorMessage="1" prompt="Nombre del indicador" sqref="B28:B31 B33" xr:uid="{559483AA-8F51-4BA9-9C5E-90DC7BD6E9BF}"/>
    <dataValidation allowBlank="1" showInputMessage="1" showErrorMessage="1" prompt="Nombre de cada producto" sqref="A28:A33" xr:uid="{D99668DB-59DB-4D5A-8FB8-692F793C4B20}"/>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S2</vt:lpstr>
      <vt:lpstr>'S2'!Print_Area</vt:lpstr>
      <vt:lpstr>'S2'!Print_Titles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 Guzman Adames</dc:creator>
  <cp:lastModifiedBy>Rami Guzman Adames</cp:lastModifiedBy>
  <dcterms:created xsi:type="dcterms:W3CDTF">2025-01-15T19:02:17Z</dcterms:created>
  <dcterms:modified xsi:type="dcterms:W3CDTF">2025-01-15T19:09:01Z</dcterms:modified>
</cp:coreProperties>
</file>